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10DA62\share\ユニファイン\2025年全部\ユニファイン\HPと画像素材\"/>
    </mc:Choice>
  </mc:AlternateContent>
  <xr:revisionPtr revIDLastSave="0" documentId="13_ncr:1_{949728A5-CAC7-4B8A-8259-13E29255F614}" xr6:coauthVersionLast="47" xr6:coauthVersionMax="47" xr10:uidLastSave="{00000000-0000-0000-0000-000000000000}"/>
  <bookViews>
    <workbookView xWindow="-120" yWindow="-120" windowWidth="29040" windowHeight="15720" xr2:uid="{62038924-116E-4F4B-924D-60F69CCF44A9}"/>
  </bookViews>
  <sheets>
    <sheet name="見積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G26" i="2"/>
  <c r="G25" i="2"/>
  <c r="G24" i="2"/>
  <c r="G22" i="2"/>
  <c r="G19" i="2"/>
  <c r="G16" i="2"/>
  <c r="G14" i="2"/>
  <c r="G13" i="2"/>
  <c r="G12" i="2"/>
  <c r="G11" i="2"/>
  <c r="G3" i="2"/>
  <c r="G17" i="2" l="1"/>
  <c r="G18" i="2" s="1"/>
  <c r="B6" i="2" l="1"/>
</calcChain>
</file>

<file path=xl/sharedStrings.xml><?xml version="1.0" encoding="utf-8"?>
<sst xmlns="http://schemas.openxmlformats.org/spreadsheetml/2006/main" count="24" uniqueCount="24">
  <si>
    <t>見積額</t>
    <rPh sb="0" eb="2">
      <t>ミツモリ</t>
    </rPh>
    <rPh sb="2" eb="3">
      <t>ガク</t>
    </rPh>
    <phoneticPr fontId="2"/>
  </si>
  <si>
    <t>(税込)</t>
    <rPh sb="0" eb="4">
      <t>ゼイコミ</t>
    </rPh>
    <phoneticPr fontId="2"/>
  </si>
  <si>
    <t>項　　　目</t>
    <rPh sb="0" eb="1">
      <t>コウ</t>
    </rPh>
    <rPh sb="4" eb="5">
      <t>メ</t>
    </rPh>
    <phoneticPr fontId="2"/>
  </si>
  <si>
    <t>第１号・第２号喀痰吸引等研修(９日間）</t>
    <rPh sb="0" eb="1">
      <t>ダイ</t>
    </rPh>
    <rPh sb="2" eb="3">
      <t>ゴウ</t>
    </rPh>
    <rPh sb="4" eb="5">
      <t>ダイ</t>
    </rPh>
    <rPh sb="6" eb="7">
      <t>ゴウ</t>
    </rPh>
    <rPh sb="7" eb="14">
      <t>カクタンキュウイントウケンシュウ</t>
    </rPh>
    <rPh sb="16" eb="17">
      <t>ニチ</t>
    </rPh>
    <rPh sb="17" eb="18">
      <t>カン</t>
    </rPh>
    <phoneticPr fontId="2"/>
  </si>
  <si>
    <t>第１号喀痰吸引等研修（実地研修・３日研修付）</t>
    <rPh sb="11" eb="15">
      <t>ジッチケンシュウ</t>
    </rPh>
    <rPh sb="17" eb="18">
      <t>ニチ</t>
    </rPh>
    <rPh sb="18" eb="20">
      <t>ケンシュウ</t>
    </rPh>
    <rPh sb="20" eb="21">
      <t>ツ</t>
    </rPh>
    <phoneticPr fontId="2"/>
  </si>
  <si>
    <t>第２号喀痰吸引等研修（実地研修・３日研修付）</t>
    <rPh sb="17" eb="18">
      <t>ニチ</t>
    </rPh>
    <phoneticPr fontId="2"/>
  </si>
  <si>
    <t>第１号実地研修先料金</t>
    <rPh sb="0" eb="1">
      <t>ダイ</t>
    </rPh>
    <rPh sb="2" eb="7">
      <t>ゴウジッチケンシュウ</t>
    </rPh>
    <rPh sb="7" eb="8">
      <t>サキ</t>
    </rPh>
    <rPh sb="8" eb="10">
      <t>リョウキン</t>
    </rPh>
    <phoneticPr fontId="2"/>
  </si>
  <si>
    <t>第２号実地研修先料金</t>
    <rPh sb="0" eb="1">
      <t>ダイ</t>
    </rPh>
    <rPh sb="2" eb="3">
      <t>ゴウ</t>
    </rPh>
    <rPh sb="3" eb="5">
      <t>ジッチ</t>
    </rPh>
    <rPh sb="5" eb="7">
      <t>ケンシュウ</t>
    </rPh>
    <rPh sb="7" eb="8">
      <t>サキ</t>
    </rPh>
    <rPh sb="8" eb="10">
      <t>リョウキン</t>
    </rPh>
    <phoneticPr fontId="2"/>
  </si>
  <si>
    <t>科目による</t>
    <rPh sb="0" eb="2">
      <t>カモク</t>
    </rPh>
    <phoneticPr fontId="2"/>
  </si>
  <si>
    <t>消費税（内税）</t>
    <rPh sb="0" eb="3">
      <t>ショウヒゼイ</t>
    </rPh>
    <rPh sb="4" eb="6">
      <t>ウチゼイ</t>
    </rPh>
    <phoneticPr fontId="2"/>
  </si>
  <si>
    <t>事務手数料(１人当たり）</t>
    <rPh sb="0" eb="2">
      <t>ジム</t>
    </rPh>
    <rPh sb="2" eb="5">
      <t>テスウリョウ</t>
    </rPh>
    <rPh sb="7" eb="8">
      <t>ニン</t>
    </rPh>
    <rPh sb="8" eb="9">
      <t>ア</t>
    </rPh>
    <phoneticPr fontId="2"/>
  </si>
  <si>
    <t>喀痰吸引等研修簡易見積書</t>
    <rPh sb="0" eb="7">
      <t>カクタンキュウイントウケンシュウ</t>
    </rPh>
    <rPh sb="7" eb="9">
      <t>カンイ</t>
    </rPh>
    <rPh sb="9" eb="12">
      <t>ミツモリショ</t>
    </rPh>
    <phoneticPr fontId="2"/>
  </si>
  <si>
    <t>※第２号の実地研修先の料金についてはお問い合わせください。</t>
    <rPh sb="1" eb="2">
      <t>ダイ</t>
    </rPh>
    <rPh sb="3" eb="4">
      <t>ゴウ</t>
    </rPh>
    <rPh sb="5" eb="7">
      <t>ジッチ</t>
    </rPh>
    <rPh sb="7" eb="9">
      <t>ケンシュウ</t>
    </rPh>
    <rPh sb="9" eb="10">
      <t>サキ</t>
    </rPh>
    <rPh sb="11" eb="13">
      <t>リョウキン</t>
    </rPh>
    <rPh sb="19" eb="20">
      <t>ト</t>
    </rPh>
    <rPh sb="21" eb="22">
      <t>ア</t>
    </rPh>
    <phoneticPr fontId="2"/>
  </si>
  <si>
    <t>実地研修先紹介料（１人当たり）</t>
    <rPh sb="0" eb="5">
      <t>ジッチケンシュウサキ</t>
    </rPh>
    <rPh sb="5" eb="7">
      <t>ショウカイ</t>
    </rPh>
    <rPh sb="7" eb="8">
      <t>リョウ</t>
    </rPh>
    <rPh sb="10" eb="11">
      <t>ニン</t>
    </rPh>
    <rPh sb="11" eb="12">
      <t>ア</t>
    </rPh>
    <phoneticPr fontId="2"/>
  </si>
  <si>
    <t>別紙アンケートを記入の上、お問い合わせください。</t>
    <phoneticPr fontId="2"/>
  </si>
  <si>
    <t>合 計</t>
    <rPh sb="0" eb="1">
      <t>ゴウ</t>
    </rPh>
    <rPh sb="2" eb="3">
      <t>ケイ</t>
    </rPh>
    <phoneticPr fontId="2"/>
  </si>
  <si>
    <t>人 数</t>
    <rPh sb="0" eb="1">
      <t>ヒト</t>
    </rPh>
    <rPh sb="2" eb="3">
      <t>スウ</t>
    </rPh>
    <phoneticPr fontId="2"/>
  </si>
  <si>
    <t>単 価</t>
    <rPh sb="0" eb="1">
      <t>タン</t>
    </rPh>
    <rPh sb="2" eb="3">
      <t>アタイ</t>
    </rPh>
    <phoneticPr fontId="2"/>
  </si>
  <si>
    <t>金 額</t>
    <rPh sb="0" eb="1">
      <t>キン</t>
    </rPh>
    <rPh sb="2" eb="3">
      <t>ガク</t>
    </rPh>
    <phoneticPr fontId="2"/>
  </si>
  <si>
    <t>←該当研修、紹介料、事務手数料の所に人数をいれて金額を出し、</t>
    <rPh sb="1" eb="3">
      <t>ガイトウ</t>
    </rPh>
    <rPh sb="3" eb="5">
      <t>ケンシュウ</t>
    </rPh>
    <rPh sb="6" eb="8">
      <t>ショウカイ</t>
    </rPh>
    <rPh sb="8" eb="9">
      <t>リョウ</t>
    </rPh>
    <rPh sb="10" eb="12">
      <t>ジム</t>
    </rPh>
    <rPh sb="12" eb="15">
      <t>テスウリョウ</t>
    </rPh>
    <rPh sb="16" eb="17">
      <t>トコロ</t>
    </rPh>
    <rPh sb="18" eb="20">
      <t>ニンズウ</t>
    </rPh>
    <rPh sb="24" eb="26">
      <t>キンガク</t>
    </rPh>
    <rPh sb="27" eb="28">
      <t>ダ</t>
    </rPh>
    <phoneticPr fontId="2"/>
  </si>
  <si>
    <t>要問い合わせ</t>
    <rPh sb="0" eb="1">
      <t>ヨウ</t>
    </rPh>
    <rPh sb="1" eb="2">
      <t>ト</t>
    </rPh>
    <rPh sb="3" eb="4">
      <t>ア</t>
    </rPh>
    <phoneticPr fontId="2"/>
  </si>
  <si>
    <t>1日￥25,000</t>
  </si>
  <si>
    <t>※弊社研修での欠席による補講、筆記試験不合格の際には追試があり、</t>
    <rPh sb="1" eb="3">
      <t>ヘイシャ</t>
    </rPh>
    <rPh sb="3" eb="5">
      <t>ケンシュウ</t>
    </rPh>
    <rPh sb="7" eb="9">
      <t>ケッセキ</t>
    </rPh>
    <rPh sb="12" eb="14">
      <t>ホコウ</t>
    </rPh>
    <rPh sb="15" eb="17">
      <t>ヒッキ</t>
    </rPh>
    <rPh sb="17" eb="19">
      <t>シケン</t>
    </rPh>
    <rPh sb="19" eb="22">
      <t>フゴウカク</t>
    </rPh>
    <rPh sb="23" eb="24">
      <t>サイ</t>
    </rPh>
    <rPh sb="26" eb="28">
      <t>ツイシ</t>
    </rPh>
    <phoneticPr fontId="2"/>
  </si>
  <si>
    <t>　それぞれ別途料金がかかります。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</si>
</sst>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0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  <font>
      <sz val="22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6"/>
      <color theme="1"/>
      <name val="メイリオ"/>
      <family val="2"/>
      <charset val="128"/>
    </font>
    <font>
      <sz val="18"/>
      <color theme="1"/>
      <name val="メイリオ"/>
      <family val="2"/>
      <charset val="128"/>
    </font>
    <font>
      <sz val="9"/>
      <color theme="1"/>
      <name val="メイリオ"/>
      <family val="2"/>
      <charset val="128"/>
    </font>
    <font>
      <sz val="11"/>
      <color theme="1"/>
      <name val="メイリオ"/>
      <family val="3"/>
      <charset val="128"/>
    </font>
    <font>
      <sz val="12"/>
      <color rgb="FF1F1F1F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1" applyNumberFormat="1" applyFont="1">
      <alignment vertical="center"/>
    </xf>
    <xf numFmtId="0" fontId="0" fillId="0" borderId="0" xfId="1" applyNumberFormat="1" applyFont="1" applyAlignment="1">
      <alignment horizontal="center" vertical="center"/>
    </xf>
    <xf numFmtId="0" fontId="0" fillId="0" borderId="0" xfId="1" applyNumberFormat="1" applyFont="1" applyBorder="1">
      <alignment vertical="center"/>
    </xf>
    <xf numFmtId="6" fontId="0" fillId="0" borderId="0" xfId="1" applyNumberFormat="1" applyFont="1" applyBorder="1">
      <alignment vertical="center"/>
    </xf>
    <xf numFmtId="6" fontId="0" fillId="0" borderId="6" xfId="1" applyNumberFormat="1" applyFont="1" applyBorder="1" applyProtection="1">
      <alignment vertical="center"/>
    </xf>
    <xf numFmtId="6" fontId="0" fillId="0" borderId="6" xfId="1" applyNumberFormat="1" applyFont="1" applyBorder="1" applyAlignment="1" applyProtection="1">
      <alignment horizontal="center" vertical="center"/>
    </xf>
    <xf numFmtId="6" fontId="0" fillId="0" borderId="0" xfId="1" applyNumberFormat="1" applyFont="1" applyBorder="1" applyAlignment="1" applyProtection="1">
      <alignment horizontal="center" vertical="center"/>
    </xf>
    <xf numFmtId="6" fontId="7" fillId="0" borderId="0" xfId="1" applyNumberFormat="1" applyFont="1" applyBorder="1" applyAlignment="1" applyProtection="1">
      <alignment horizontal="center" vertical="center"/>
    </xf>
    <xf numFmtId="6" fontId="0" fillId="0" borderId="0" xfId="1" applyNumberFormat="1" applyFont="1" applyBorder="1" applyProtection="1">
      <alignment vertical="center"/>
    </xf>
    <xf numFmtId="0" fontId="8" fillId="0" borderId="0" xfId="1" applyNumberFormat="1" applyFont="1" applyAlignment="1">
      <alignment horizontal="left" vertical="center"/>
    </xf>
    <xf numFmtId="0" fontId="0" fillId="2" borderId="6" xfId="1" applyNumberFormat="1" applyFont="1" applyFill="1" applyBorder="1" applyProtection="1">
      <alignment vertical="center"/>
      <protection locked="0"/>
    </xf>
    <xf numFmtId="0" fontId="0" fillId="0" borderId="0" xfId="1" applyNumberFormat="1" applyFont="1" applyBorder="1" applyAlignment="1" applyProtection="1">
      <alignment vertical="center"/>
      <protection locked="0"/>
    </xf>
    <xf numFmtId="0" fontId="0" fillId="2" borderId="0" xfId="1" applyNumberFormat="1" applyFont="1" applyFill="1">
      <alignment vertical="center"/>
    </xf>
    <xf numFmtId="0" fontId="0" fillId="0" borderId="0" xfId="1" applyNumberFormat="1" applyFont="1" applyFill="1">
      <alignment vertical="center"/>
    </xf>
    <xf numFmtId="14" fontId="9" fillId="0" borderId="0" xfId="0" applyNumberFormat="1" applyFont="1" applyAlignment="1">
      <alignment horizontal="left" vertical="center"/>
    </xf>
    <xf numFmtId="6" fontId="1" fillId="0" borderId="0" xfId="1" applyNumberFormat="1" applyFont="1" applyBorder="1" applyProtection="1">
      <alignment vertical="center"/>
    </xf>
    <xf numFmtId="0" fontId="0" fillId="0" borderId="1" xfId="1" applyNumberFormat="1" applyFont="1" applyBorder="1" applyAlignment="1">
      <alignment horizontal="center" vertical="center"/>
    </xf>
    <xf numFmtId="0" fontId="0" fillId="0" borderId="7" xfId="1" applyNumberFormat="1" applyFont="1" applyBorder="1" applyAlignment="1">
      <alignment horizontal="left" vertical="center"/>
    </xf>
    <xf numFmtId="0" fontId="0" fillId="0" borderId="8" xfId="1" applyNumberFormat="1" applyFont="1" applyBorder="1" applyAlignment="1">
      <alignment horizontal="left" vertical="center"/>
    </xf>
    <xf numFmtId="0" fontId="0" fillId="0" borderId="9" xfId="1" applyNumberFormat="1" applyFont="1" applyBorder="1" applyAlignment="1">
      <alignment horizontal="left" vertical="center"/>
    </xf>
    <xf numFmtId="0" fontId="3" fillId="0" borderId="0" xfId="1" applyNumberFormat="1" applyFont="1" applyAlignment="1">
      <alignment horizontal="center" vertical="center"/>
    </xf>
    <xf numFmtId="0" fontId="0" fillId="0" borderId="10" xfId="1" applyNumberFormat="1" applyFont="1" applyBorder="1" applyAlignment="1">
      <alignment horizontal="center" vertical="center"/>
    </xf>
    <xf numFmtId="0" fontId="0" fillId="0" borderId="11" xfId="1" applyNumberFormat="1" applyFont="1" applyBorder="1" applyAlignment="1">
      <alignment horizontal="center" vertical="center"/>
    </xf>
    <xf numFmtId="0" fontId="0" fillId="0" borderId="0" xfId="1" applyNumberFormat="1" applyFont="1" applyAlignment="1" applyProtection="1">
      <alignment horizontal="left" vertical="center"/>
      <protection locked="0"/>
    </xf>
    <xf numFmtId="38" fontId="6" fillId="0" borderId="2" xfId="1" applyFont="1" applyBorder="1" applyAlignment="1">
      <alignment horizontal="right" vertical="center"/>
    </xf>
    <xf numFmtId="38" fontId="6" fillId="0" borderId="3" xfId="1" applyFont="1" applyBorder="1" applyAlignment="1">
      <alignment horizontal="right" vertical="center"/>
    </xf>
    <xf numFmtId="38" fontId="6" fillId="0" borderId="4" xfId="1" applyFont="1" applyBorder="1" applyAlignment="1">
      <alignment horizontal="right" vertical="center"/>
    </xf>
    <xf numFmtId="38" fontId="6" fillId="0" borderId="5" xfId="1" applyFont="1" applyBorder="1" applyAlignment="1">
      <alignment horizontal="right" vertical="center"/>
    </xf>
    <xf numFmtId="0" fontId="5" fillId="0" borderId="10" xfId="1" applyNumberFormat="1" applyFont="1" applyBorder="1" applyAlignment="1">
      <alignment horizontal="center" vertical="center"/>
    </xf>
    <xf numFmtId="0" fontId="4" fillId="0" borderId="11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368300</xdr:colOff>
      <xdr:row>26</xdr:row>
      <xdr:rowOff>50800</xdr:rowOff>
    </xdr:from>
    <xdr:to>
      <xdr:col>6</xdr:col>
      <xdr:colOff>1130300</xdr:colOff>
      <xdr:row>28</xdr:row>
      <xdr:rowOff>68369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7890375-F748-D3F1-4912-7EF502A18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87750" y="5899150"/>
          <a:ext cx="2254250" cy="462069"/>
        </a:xfrm>
        <a:prstGeom prst="rect">
          <a:avLst/>
        </a:prstGeom>
      </xdr:spPr>
    </xdr:pic>
    <xdr:clientData/>
  </xdr:twoCellAnchor>
  <xdr:twoCellAnchor editAs="oneCell">
    <xdr:from>
      <xdr:col>3</xdr:col>
      <xdr:colOff>920750</xdr:colOff>
      <xdr:row>30</xdr:row>
      <xdr:rowOff>95250</xdr:rowOff>
    </xdr:from>
    <xdr:to>
      <xdr:col>6</xdr:col>
      <xdr:colOff>1206500</xdr:colOff>
      <xdr:row>36</xdr:row>
      <xdr:rowOff>17008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F83871F-6CCE-E2C5-64B1-F24B3411F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06750" y="6832600"/>
          <a:ext cx="2711450" cy="1255258"/>
        </a:xfrm>
        <a:prstGeom prst="rect">
          <a:avLst/>
        </a:prstGeom>
      </xdr:spPr>
    </xdr:pic>
    <xdr:clientData/>
  </xdr:twoCellAnchor>
  <xdr:twoCellAnchor editAs="oneCell">
    <xdr:from>
      <xdr:col>6</xdr:col>
      <xdr:colOff>396875</xdr:colOff>
      <xdr:row>34</xdr:row>
      <xdr:rowOff>9525</xdr:rowOff>
    </xdr:from>
    <xdr:to>
      <xdr:col>6</xdr:col>
      <xdr:colOff>1092599</xdr:colOff>
      <xdr:row>36</xdr:row>
      <xdr:rowOff>142324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D19281C-DF0F-49A0-A1D0-411734FB9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8575" y="7635875"/>
          <a:ext cx="695724" cy="577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B766A-B95F-4109-B372-9DDBD17E6432}">
  <dimension ref="A1:H26"/>
  <sheetViews>
    <sheetView tabSelected="1" view="pageLayout" zoomScaleNormal="100" workbookViewId="0">
      <selection activeCell="E10" sqref="E10"/>
    </sheetView>
  </sheetViews>
  <sheetFormatPr defaultColWidth="8.88671875" defaultRowHeight="18.75" x14ac:dyDescent="0.45"/>
  <cols>
    <col min="1" max="3" width="8.88671875" style="1"/>
    <col min="4" max="4" width="10.77734375" style="1" customWidth="1"/>
    <col min="5" max="5" width="7.44140625" style="1" customWidth="1"/>
    <col min="6" max="6" width="9.88671875" style="1" bestFit="1" customWidth="1"/>
    <col min="7" max="7" width="14.6640625" style="1" bestFit="1" customWidth="1"/>
    <col min="8" max="16384" width="8.88671875" style="1"/>
  </cols>
  <sheetData>
    <row r="1" spans="1:7" ht="18.75" customHeight="1" x14ac:dyDescent="0.45">
      <c r="A1" s="21" t="s">
        <v>11</v>
      </c>
      <c r="B1" s="21"/>
      <c r="C1" s="21"/>
      <c r="D1" s="21"/>
      <c r="E1" s="21"/>
      <c r="F1" s="21"/>
      <c r="G1" s="21"/>
    </row>
    <row r="2" spans="1:7" ht="18.75" customHeight="1" x14ac:dyDescent="0.45">
      <c r="A2" s="21"/>
      <c r="B2" s="21"/>
      <c r="C2" s="21"/>
      <c r="D2" s="21"/>
      <c r="E2" s="21"/>
      <c r="F2" s="21"/>
      <c r="G2" s="21"/>
    </row>
    <row r="3" spans="1:7" ht="19.5" x14ac:dyDescent="0.45">
      <c r="G3" s="15">
        <f ca="1">TODAY()</f>
        <v>46036</v>
      </c>
    </row>
    <row r="4" spans="1:7" x14ac:dyDescent="0.45">
      <c r="A4" s="3"/>
      <c r="B4" s="12"/>
      <c r="C4" s="12"/>
      <c r="D4" s="12"/>
    </row>
    <row r="5" spans="1:7" x14ac:dyDescent="0.45">
      <c r="A5" s="24"/>
      <c r="B5" s="24"/>
      <c r="C5" s="24"/>
      <c r="D5" s="24"/>
    </row>
    <row r="6" spans="1:7" ht="18.75" customHeight="1" x14ac:dyDescent="0.45">
      <c r="A6" s="22" t="s">
        <v>0</v>
      </c>
      <c r="B6" s="25">
        <f>G17</f>
        <v>0</v>
      </c>
      <c r="C6" s="26"/>
      <c r="D6" s="29" t="s">
        <v>1</v>
      </c>
    </row>
    <row r="7" spans="1:7" ht="18.75" customHeight="1" x14ac:dyDescent="0.45">
      <c r="A7" s="23"/>
      <c r="B7" s="27"/>
      <c r="C7" s="28"/>
      <c r="D7" s="30"/>
    </row>
    <row r="9" spans="1:7" x14ac:dyDescent="0.45">
      <c r="A9" s="17" t="s">
        <v>2</v>
      </c>
      <c r="B9" s="17"/>
      <c r="C9" s="17"/>
      <c r="D9" s="17"/>
      <c r="E9" s="2" t="s">
        <v>16</v>
      </c>
      <c r="F9" s="2" t="s">
        <v>17</v>
      </c>
      <c r="G9" s="2" t="s">
        <v>18</v>
      </c>
    </row>
    <row r="10" spans="1:7" x14ac:dyDescent="0.45">
      <c r="A10" s="18" t="s">
        <v>3</v>
      </c>
      <c r="B10" s="19"/>
      <c r="C10" s="19"/>
      <c r="D10" s="20"/>
      <c r="E10" s="11"/>
      <c r="F10" s="5">
        <v>175000</v>
      </c>
      <c r="G10" s="5" t="str">
        <f>IF((E10*F10)=0,"",(E10*F10))</f>
        <v/>
      </c>
    </row>
    <row r="11" spans="1:7" x14ac:dyDescent="0.45">
      <c r="A11" s="18" t="s">
        <v>4</v>
      </c>
      <c r="B11" s="19"/>
      <c r="C11" s="19"/>
      <c r="D11" s="20"/>
      <c r="E11" s="11"/>
      <c r="F11" s="5">
        <v>40000</v>
      </c>
      <c r="G11" s="5" t="str">
        <f t="shared" ref="G11:G26" si="0">IF((E11*F11)=0,"",(E11*F11))</f>
        <v/>
      </c>
    </row>
    <row r="12" spans="1:7" x14ac:dyDescent="0.45">
      <c r="A12" s="18" t="s">
        <v>5</v>
      </c>
      <c r="B12" s="19"/>
      <c r="C12" s="19"/>
      <c r="D12" s="20"/>
      <c r="E12" s="11"/>
      <c r="F12" s="5">
        <v>40000</v>
      </c>
      <c r="G12" s="5" t="str">
        <f t="shared" si="0"/>
        <v/>
      </c>
    </row>
    <row r="13" spans="1:7" x14ac:dyDescent="0.45">
      <c r="A13" s="18" t="s">
        <v>13</v>
      </c>
      <c r="B13" s="19"/>
      <c r="C13" s="19"/>
      <c r="D13" s="20"/>
      <c r="E13" s="11"/>
      <c r="F13" s="5">
        <v>35000</v>
      </c>
      <c r="G13" s="5" t="str">
        <f t="shared" si="0"/>
        <v/>
      </c>
    </row>
    <row r="14" spans="1:7" x14ac:dyDescent="0.45">
      <c r="A14" s="18" t="s">
        <v>6</v>
      </c>
      <c r="B14" s="19"/>
      <c r="C14" s="19"/>
      <c r="D14" s="20"/>
      <c r="E14" s="11"/>
      <c r="F14" s="5">
        <v>94600</v>
      </c>
      <c r="G14" s="5" t="str">
        <f t="shared" si="0"/>
        <v/>
      </c>
    </row>
    <row r="15" spans="1:7" x14ac:dyDescent="0.45">
      <c r="A15" s="18" t="s">
        <v>7</v>
      </c>
      <c r="B15" s="19"/>
      <c r="C15" s="19"/>
      <c r="D15" s="20"/>
      <c r="E15" s="11"/>
      <c r="F15" s="6" t="s">
        <v>8</v>
      </c>
      <c r="G15" s="5" t="s">
        <v>20</v>
      </c>
    </row>
    <row r="16" spans="1:7" x14ac:dyDescent="0.45">
      <c r="A16" s="18" t="s">
        <v>10</v>
      </c>
      <c r="B16" s="19"/>
      <c r="C16" s="19"/>
      <c r="D16" s="20"/>
      <c r="E16" s="11"/>
      <c r="F16" s="5">
        <v>15000</v>
      </c>
      <c r="G16" s="5" t="str">
        <f t="shared" si="0"/>
        <v/>
      </c>
    </row>
    <row r="17" spans="1:8" x14ac:dyDescent="0.45">
      <c r="A17" s="3"/>
      <c r="B17" s="3"/>
      <c r="C17" s="3"/>
      <c r="D17" s="3"/>
      <c r="E17" s="3"/>
      <c r="F17" s="7" t="s">
        <v>15</v>
      </c>
      <c r="G17" s="16">
        <f>SUM(G10:G16)</f>
        <v>0</v>
      </c>
    </row>
    <row r="18" spans="1:8" x14ac:dyDescent="0.45">
      <c r="A18" s="3"/>
      <c r="B18" s="3"/>
      <c r="C18" s="3"/>
      <c r="D18" s="3"/>
      <c r="E18" s="3"/>
      <c r="F18" s="8" t="s">
        <v>9</v>
      </c>
      <c r="G18" s="9">
        <f>ROUND(G17-(G17/(1+0.1)),0)</f>
        <v>0</v>
      </c>
    </row>
    <row r="19" spans="1:8" x14ac:dyDescent="0.45">
      <c r="A19" s="3"/>
      <c r="B19" s="3"/>
      <c r="C19" s="3"/>
      <c r="D19" s="3"/>
      <c r="E19" s="3"/>
      <c r="F19" s="4"/>
      <c r="G19" s="4" t="str">
        <f t="shared" si="0"/>
        <v/>
      </c>
      <c r="H19" s="3"/>
    </row>
    <row r="20" spans="1:8" x14ac:dyDescent="0.45">
      <c r="A20" s="13"/>
      <c r="B20" s="1" t="s">
        <v>19</v>
      </c>
    </row>
    <row r="21" spans="1:8" x14ac:dyDescent="0.45">
      <c r="A21" s="14" t="s">
        <v>14</v>
      </c>
    </row>
    <row r="22" spans="1:8" x14ac:dyDescent="0.45">
      <c r="A22" s="3" t="s">
        <v>12</v>
      </c>
      <c r="B22" s="3"/>
      <c r="C22" s="3"/>
      <c r="D22" s="3"/>
      <c r="E22" s="3"/>
      <c r="F22" s="4"/>
      <c r="G22" s="4" t="str">
        <f>IF((E22*F22)=0,"",(E22*F22))</f>
        <v/>
      </c>
      <c r="H22" s="3"/>
    </row>
    <row r="23" spans="1:8" x14ac:dyDescent="0.45">
      <c r="A23" s="10" t="s">
        <v>22</v>
      </c>
      <c r="B23" s="10"/>
      <c r="C23" s="10"/>
      <c r="D23" s="10"/>
      <c r="E23" s="10"/>
      <c r="F23" s="10"/>
      <c r="G23" s="10"/>
      <c r="H23" s="10"/>
    </row>
    <row r="24" spans="1:8" x14ac:dyDescent="0.45">
      <c r="A24" s="1" t="s">
        <v>23</v>
      </c>
      <c r="B24" s="3"/>
      <c r="C24" s="3"/>
      <c r="D24" s="3" t="s">
        <v>21</v>
      </c>
      <c r="E24" s="3"/>
      <c r="F24" s="4"/>
      <c r="G24" s="4" t="str">
        <f t="shared" si="0"/>
        <v/>
      </c>
      <c r="H24" s="3"/>
    </row>
    <row r="25" spans="1:8" x14ac:dyDescent="0.45">
      <c r="A25" s="3"/>
      <c r="B25" s="3"/>
      <c r="C25" s="3"/>
      <c r="D25" s="3"/>
      <c r="E25" s="3"/>
      <c r="F25" s="4"/>
      <c r="G25" s="4" t="str">
        <f t="shared" si="0"/>
        <v/>
      </c>
      <c r="H25" s="3"/>
    </row>
    <row r="26" spans="1:8" x14ac:dyDescent="0.45">
      <c r="A26" s="3"/>
      <c r="B26" s="3"/>
      <c r="C26" s="3"/>
      <c r="D26" s="3"/>
      <c r="E26" s="3"/>
      <c r="F26" s="4"/>
      <c r="G26" s="4" t="str">
        <f t="shared" si="0"/>
        <v/>
      </c>
      <c r="H26" s="3"/>
    </row>
  </sheetData>
  <mergeCells count="13">
    <mergeCell ref="A1:G2"/>
    <mergeCell ref="A6:A7"/>
    <mergeCell ref="A5:D5"/>
    <mergeCell ref="B6:C7"/>
    <mergeCell ref="D6:D7"/>
    <mergeCell ref="A9:D9"/>
    <mergeCell ref="A14:D14"/>
    <mergeCell ref="A16:D16"/>
    <mergeCell ref="A15:D15"/>
    <mergeCell ref="A10:D10"/>
    <mergeCell ref="A11:D11"/>
    <mergeCell ref="A12:D12"/>
    <mergeCell ref="A13:D13"/>
  </mergeCells>
  <phoneticPr fontId="2"/>
  <dataValidations count="2">
    <dataValidation type="list" allowBlank="1" showInputMessage="1" showErrorMessage="1" sqref="E11:E16" xr:uid="{5DC0BD38-BCB8-4AAA-BE5C-F4FB23F50A50}">
      <formula1>" ,1,2,3,4,5,6,7,8,9,10"</formula1>
    </dataValidation>
    <dataValidation type="list" allowBlank="1" showInputMessage="1" showErrorMessage="1" sqref="E10" xr:uid="{E9E7332C-680B-4BB1-A067-D1D007010937}">
      <formula1>"  ,1,2,3,4,5,6,7,8,9,10"</formula1>
    </dataValidation>
  </dataValidations>
  <pageMargins left="0.7" right="0.7" top="0.75" bottom="0.75" header="0.3" footer="0.3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見積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吉田 ユニファイン</dc:creator>
  <cp:lastModifiedBy>吉田 ユニファイン</cp:lastModifiedBy>
  <dcterms:created xsi:type="dcterms:W3CDTF">2025-10-23T01:28:20Z</dcterms:created>
  <dcterms:modified xsi:type="dcterms:W3CDTF">2026-01-14T12:11:52Z</dcterms:modified>
</cp:coreProperties>
</file>